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Dropbox\Research\VC_BookReview\DataCode_repository\fig1\"/>
    </mc:Choice>
  </mc:AlternateContent>
  <xr:revisionPtr revIDLastSave="0" documentId="13_ncr:1_{D6A790DE-4255-4F29-AC15-A3B133BBA1CF}" xr6:coauthVersionLast="47" xr6:coauthVersionMax="47" xr10:uidLastSave="{00000000-0000-0000-0000-000000000000}"/>
  <bookViews>
    <workbookView xWindow="3165" yWindow="435" windowWidth="19560" windowHeight="17175" xr2:uid="{00000000-000D-0000-FFFF-FFFF00000000}"/>
  </bookViews>
  <sheets>
    <sheet name="Footnot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D5" i="2"/>
  <c r="F5" i="2"/>
  <c r="G5" i="2"/>
  <c r="H5" i="2" s="1"/>
  <c r="N5" i="2"/>
  <c r="P5" i="2"/>
  <c r="Q5" i="2"/>
  <c r="R5" i="2" s="1"/>
  <c r="D6" i="2"/>
  <c r="F6" i="2"/>
  <c r="G6" i="2"/>
  <c r="H6" i="2" s="1"/>
  <c r="N6" i="2"/>
  <c r="P6" i="2"/>
  <c r="Q6" i="2"/>
  <c r="R6" i="2"/>
  <c r="T7" i="2" l="1"/>
  <c r="S7" i="2"/>
  <c r="O7" i="2"/>
  <c r="M7" i="2"/>
  <c r="Q7" i="2" s="1"/>
  <c r="L7" i="2"/>
  <c r="C7" i="2"/>
  <c r="B7" i="2"/>
  <c r="F7" i="2" l="1"/>
  <c r="R7" i="2"/>
  <c r="P7" i="2"/>
  <c r="G7" i="2"/>
  <c r="H7" i="2" s="1"/>
  <c r="N7" i="2"/>
  <c r="D7" i="2"/>
  <c r="E9" i="2" l="1"/>
</calcChain>
</file>

<file path=xl/sharedStrings.xml><?xml version="1.0" encoding="utf-8"?>
<sst xmlns="http://schemas.openxmlformats.org/spreadsheetml/2006/main" count="32" uniqueCount="16">
  <si>
    <t>wrecked</t>
  </si>
  <si>
    <t>captured</t>
  </si>
  <si>
    <t>%</t>
  </si>
  <si>
    <t>1602-99</t>
  </si>
  <si>
    <t>1700-94</t>
  </si>
  <si>
    <t>years</t>
  </si>
  <si>
    <t>Ship Losses</t>
  </si>
  <si>
    <t>wrecked % of voyages</t>
  </si>
  <si>
    <t>captured % of voyages</t>
  </si>
  <si>
    <t>voyages</t>
  </si>
  <si>
    <t>#</t>
  </si>
  <si>
    <t>1602-1794</t>
  </si>
  <si>
    <t>total lost</t>
  </si>
  <si>
    <t xml:space="preserve">Total round trip loss percentage: </t>
  </si>
  <si>
    <t>Homeward (Source: Bruijn, Gaastra, and Schöffer (1987) , Vol. I, Table 22, p.91)</t>
  </si>
  <si>
    <t>Outbound (Source: Bruijn, Gaastra, and Schöffer (1987) , Vol. I, Table 13, p.75)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</si>
</sst>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0" xfId="1" applyNumberFormat="1" applyFont="1" applyBorder="1"/>
    <xf numFmtId="0" fontId="0" fillId="0" borderId="0" xfId="0" applyNumberFormat="1"/>
    <xf numFmtId="0" fontId="0" fillId="0" borderId="2" xfId="0" applyNumberFormat="1" applyBorder="1"/>
    <xf numFmtId="0" fontId="0" fillId="0" borderId="0" xfId="0" applyNumberFormat="1" applyFill="1" applyBorder="1"/>
    <xf numFmtId="0" fontId="0" fillId="0" borderId="0" xfId="1" applyNumberFormat="1" applyFont="1"/>
    <xf numFmtId="0" fontId="0" fillId="0" borderId="2" xfId="1" applyNumberFormat="1" applyFont="1" applyBorder="1"/>
    <xf numFmtId="164" fontId="2" fillId="0" borderId="1" xfId="0" applyNumberFormat="1" applyFont="1" applyBorder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E3B2-2044-443E-8C1A-D7C6C070A3AB}">
  <dimension ref="A1:T9"/>
  <sheetViews>
    <sheetView tabSelected="1" workbookViewId="0">
      <selection activeCell="B3" sqref="B3"/>
    </sheetView>
  </sheetViews>
  <sheetFormatPr defaultRowHeight="15" x14ac:dyDescent="0.25"/>
  <cols>
    <col min="5" max="5" width="9.140625" customWidth="1"/>
    <col min="7" max="7" width="9.140625" style="7"/>
    <col min="9" max="10" width="9.140625" hidden="1" customWidth="1"/>
    <col min="17" max="17" width="9.140625" style="7"/>
    <col min="19" max="20" width="9.140625" hidden="1" customWidth="1"/>
  </cols>
  <sheetData>
    <row r="1" spans="1:20" x14ac:dyDescent="0.25">
      <c r="A1" s="13" t="s">
        <v>6</v>
      </c>
    </row>
    <row r="2" spans="1:20" x14ac:dyDescent="0.25">
      <c r="B2" s="1" t="s">
        <v>15</v>
      </c>
      <c r="C2" s="1"/>
      <c r="D2" s="1"/>
      <c r="E2" s="1"/>
      <c r="F2" s="1"/>
      <c r="G2" s="8"/>
      <c r="H2" s="1"/>
      <c r="I2" s="1"/>
      <c r="J2" s="1"/>
      <c r="L2" s="1" t="s">
        <v>14</v>
      </c>
      <c r="M2" s="1"/>
      <c r="N2" s="1"/>
      <c r="O2" s="1"/>
      <c r="P2" s="1"/>
      <c r="Q2" s="8"/>
      <c r="R2" s="1"/>
      <c r="S2" s="1"/>
      <c r="T2" s="1"/>
    </row>
    <row r="3" spans="1:20" x14ac:dyDescent="0.25">
      <c r="A3" s="2" t="s">
        <v>5</v>
      </c>
      <c r="B3" s="2" t="s">
        <v>9</v>
      </c>
      <c r="C3" s="2" t="s">
        <v>0</v>
      </c>
      <c r="D3" s="2"/>
      <c r="E3" s="2" t="s">
        <v>1</v>
      </c>
      <c r="F3" s="2"/>
      <c r="G3" s="9" t="s">
        <v>12</v>
      </c>
      <c r="H3" s="2"/>
      <c r="I3" s="2" t="s">
        <v>7</v>
      </c>
      <c r="J3" s="2" t="s">
        <v>8</v>
      </c>
      <c r="L3" s="3" t="s">
        <v>9</v>
      </c>
      <c r="M3" s="2" t="s">
        <v>0</v>
      </c>
      <c r="N3" s="2"/>
      <c r="O3" s="2" t="s">
        <v>1</v>
      </c>
      <c r="P3" s="2"/>
      <c r="Q3" s="9" t="s">
        <v>12</v>
      </c>
      <c r="R3" s="2"/>
      <c r="S3" s="2" t="s">
        <v>7</v>
      </c>
      <c r="T3" s="2" t="s">
        <v>8</v>
      </c>
    </row>
    <row r="4" spans="1:20" s="2" customFormat="1" x14ac:dyDescent="0.25">
      <c r="A4" s="1"/>
      <c r="B4" s="1"/>
      <c r="C4" s="1" t="s">
        <v>10</v>
      </c>
      <c r="D4" s="1" t="s">
        <v>2</v>
      </c>
      <c r="E4" s="1" t="s">
        <v>10</v>
      </c>
      <c r="F4" s="1" t="s">
        <v>2</v>
      </c>
      <c r="G4" s="8" t="s">
        <v>10</v>
      </c>
      <c r="H4" s="1" t="s">
        <v>2</v>
      </c>
      <c r="I4" s="1"/>
      <c r="J4" s="1"/>
      <c r="K4" s="1"/>
      <c r="L4" s="1"/>
      <c r="M4" s="1" t="s">
        <v>10</v>
      </c>
      <c r="N4" s="1" t="s">
        <v>2</v>
      </c>
      <c r="O4" s="1" t="s">
        <v>10</v>
      </c>
      <c r="P4" s="1" t="s">
        <v>2</v>
      </c>
      <c r="Q4" s="8" t="s">
        <v>10</v>
      </c>
      <c r="R4" s="1" t="s">
        <v>2</v>
      </c>
      <c r="S4" s="1"/>
      <c r="T4" s="1"/>
    </row>
    <row r="5" spans="1:20" x14ac:dyDescent="0.25">
      <c r="A5" t="s">
        <v>3</v>
      </c>
      <c r="B5" s="2">
        <v>1810</v>
      </c>
      <c r="C5">
        <v>41</v>
      </c>
      <c r="D5" s="6">
        <f t="shared" ref="D5:D7" si="0">C5/B5</f>
        <v>2.2651933701657457E-2</v>
      </c>
      <c r="E5">
        <v>14</v>
      </c>
      <c r="F5" s="6">
        <f t="shared" ref="F5:F7" si="1">E5/B5</f>
        <v>7.7348066298342545E-3</v>
      </c>
      <c r="G5" s="10">
        <f t="shared" ref="G5:G7" si="2">C5+E5</f>
        <v>55</v>
      </c>
      <c r="H5" s="4">
        <f t="shared" ref="H5:H7" si="3">G5/B5</f>
        <v>3.0386740331491711E-2</v>
      </c>
      <c r="I5">
        <v>2.25</v>
      </c>
      <c r="J5">
        <v>0.75</v>
      </c>
      <c r="L5">
        <v>1000</v>
      </c>
      <c r="M5">
        <v>34</v>
      </c>
      <c r="N5" s="6">
        <f t="shared" ref="N5:N7" si="4">M5/L5</f>
        <v>3.4000000000000002E-2</v>
      </c>
      <c r="O5">
        <v>9</v>
      </c>
      <c r="P5" s="4">
        <f t="shared" ref="P5:P7" si="5">O5/L5</f>
        <v>8.9999999999999993E-3</v>
      </c>
      <c r="Q5" s="10">
        <f t="shared" ref="Q5:Q7" si="6">M5+O5</f>
        <v>43</v>
      </c>
      <c r="R5" s="4">
        <f t="shared" ref="R5:R7" si="7">Q5/L5</f>
        <v>4.2999999999999997E-2</v>
      </c>
      <c r="S5">
        <v>3.4</v>
      </c>
      <c r="T5">
        <v>0.9</v>
      </c>
    </row>
    <row r="6" spans="1:20" x14ac:dyDescent="0.25">
      <c r="A6" s="1" t="s">
        <v>4</v>
      </c>
      <c r="B6" s="1">
        <v>3010</v>
      </c>
      <c r="C6" s="1">
        <v>64</v>
      </c>
      <c r="D6" s="5">
        <f t="shared" si="0"/>
        <v>2.1262458471760799E-2</v>
      </c>
      <c r="E6" s="1">
        <v>22</v>
      </c>
      <c r="F6" s="5">
        <f t="shared" si="1"/>
        <v>7.3089700996677737E-3</v>
      </c>
      <c r="G6" s="11">
        <f t="shared" si="2"/>
        <v>86</v>
      </c>
      <c r="H6" s="5">
        <f t="shared" si="3"/>
        <v>2.8571428571428571E-2</v>
      </c>
      <c r="I6" s="1">
        <v>2</v>
      </c>
      <c r="J6" s="1">
        <v>0.75</v>
      </c>
      <c r="K6" s="1"/>
      <c r="L6" s="1">
        <v>2375</v>
      </c>
      <c r="M6" s="1">
        <v>107</v>
      </c>
      <c r="N6" s="5">
        <f t="shared" si="4"/>
        <v>4.5052631578947365E-2</v>
      </c>
      <c r="O6" s="1">
        <v>19</v>
      </c>
      <c r="P6" s="5">
        <f t="shared" si="5"/>
        <v>8.0000000000000002E-3</v>
      </c>
      <c r="Q6" s="11">
        <f t="shared" si="6"/>
        <v>126</v>
      </c>
      <c r="R6" s="5">
        <f t="shared" si="7"/>
        <v>5.3052631578947365E-2</v>
      </c>
      <c r="S6">
        <v>4.5</v>
      </c>
      <c r="T6">
        <v>0.8</v>
      </c>
    </row>
    <row r="7" spans="1:20" x14ac:dyDescent="0.25">
      <c r="A7" t="s">
        <v>11</v>
      </c>
      <c r="B7">
        <f>SUM(B5:B6)</f>
        <v>4820</v>
      </c>
      <c r="C7">
        <f>SUM(C5:C6)</f>
        <v>105</v>
      </c>
      <c r="D7" s="6">
        <f t="shared" si="0"/>
        <v>2.1784232365145227E-2</v>
      </c>
      <c r="E7">
        <f>SUM(E5:E6)</f>
        <v>36</v>
      </c>
      <c r="F7" s="6">
        <f t="shared" si="1"/>
        <v>7.4688796680497929E-3</v>
      </c>
      <c r="G7" s="10">
        <f t="shared" si="2"/>
        <v>141</v>
      </c>
      <c r="H7" s="4">
        <f t="shared" si="3"/>
        <v>2.9253112033195021E-2</v>
      </c>
      <c r="L7">
        <f>SUM(L5:L6)</f>
        <v>3375</v>
      </c>
      <c r="M7">
        <f>SUM(M5:M6)</f>
        <v>141</v>
      </c>
      <c r="N7" s="6">
        <f t="shared" si="4"/>
        <v>4.1777777777777775E-2</v>
      </c>
      <c r="O7">
        <f>SUM(O5:O6)</f>
        <v>28</v>
      </c>
      <c r="P7" s="4">
        <f t="shared" si="5"/>
        <v>8.2962962962962964E-3</v>
      </c>
      <c r="Q7" s="10">
        <f t="shared" si="6"/>
        <v>169</v>
      </c>
      <c r="R7" s="4">
        <f t="shared" si="7"/>
        <v>5.0074074074074076E-2</v>
      </c>
      <c r="S7">
        <f>SUM(S5:S6)</f>
        <v>7.9</v>
      </c>
      <c r="T7">
        <f>SUM(T5:T6)</f>
        <v>1.7000000000000002</v>
      </c>
    </row>
    <row r="8" spans="1:20" ht="15.75" thickBot="1" x14ac:dyDescent="0.3"/>
    <row r="9" spans="1:20" ht="15.75" thickBot="1" x14ac:dyDescent="0.3">
      <c r="A9" t="s">
        <v>13</v>
      </c>
      <c r="E9" s="12">
        <f>1-(1-H7)*(1-R7)</f>
        <v>7.7862363608421692E-2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Footnote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akort</dc:creator>
  <cp:lastModifiedBy>A K</cp:lastModifiedBy>
  <dcterms:created xsi:type="dcterms:W3CDTF">2015-06-05T18:17:20Z</dcterms:created>
  <dcterms:modified xsi:type="dcterms:W3CDTF">2021-07-01T17:39:38Z</dcterms:modified>
</cp:coreProperties>
</file>